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Cover" state="visible" r:id="rId4"/>
    <sheet sheetId="2" name="Financials" state="visible" r:id="rId5"/>
    <sheet sheetId="3" name="Benchmark" state="visible" r:id="rId6"/>
    <sheet sheetId="4" name="KPI formules" state="visible" r:id="rId7"/>
  </sheets>
  <calcPr calcId="171027"/>
</workbook>
</file>

<file path=xl/sharedStrings.xml><?xml version="1.0" encoding="utf-8"?>
<sst xmlns="http://schemas.openxmlformats.org/spreadsheetml/2006/main" count="60" uniqueCount="53">
  <si>
    <t>Stichting Regionale Ambulance Voorziening provincie Utrecht</t>
  </si>
  <si>
    <t>SIH — Sector Intelligence Healthcare</t>
  </si>
  <si>
    <t>Company overview</t>
  </si>
  <si>
    <t>KvK-nummer</t>
  </si>
  <si>
    <t>30151184</t>
  </si>
  <si>
    <t>Naam</t>
  </si>
  <si>
    <t>Plaats</t>
  </si>
  <si>
    <t>Bilthoven</t>
  </si>
  <si>
    <t>Postcode</t>
  </si>
  <si>
    <t>3723BC</t>
  </si>
  <si>
    <t>Primaire subsector</t>
  </si>
  <si>
    <t>ELZ</t>
  </si>
  <si>
    <t>Subsector (voluit)</t>
  </si>
  <si>
    <t>Eerstelijnszorg</t>
  </si>
  <si>
    <t>Boekjaren beschikbaar</t>
  </si>
  <si>
    <t>2021 – 2024</t>
  </si>
  <si>
    <t>Aantal filings</t>
  </si>
  <si>
    <t>Gegenereerd 17-6-2026, 15:05:09 · bron: jaarverantwoordingzorg.nl (DigiMV)</t>
  </si>
  <si>
    <t>Jaarrekening — tijdreeks</t>
  </si>
  <si>
    <t>Boekjaar</t>
  </si>
  <si>
    <t>P&amp;L</t>
  </si>
  <si>
    <t>Omzet zorg</t>
  </si>
  <si>
    <t>Bedrijfsresultaat</t>
  </si>
  <si>
    <t>EBITDA (bedrijfsresultaat + afschrijvingen)</t>
  </si>
  <si>
    <t>EBITDA-marge</t>
  </si>
  <si>
    <t>Personeelskosten-ratio</t>
  </si>
  <si>
    <t>Resultaat boekjaar</t>
  </si>
  <si>
    <t>Balans</t>
  </si>
  <si>
    <t>Materiële vaste activa</t>
  </si>
  <si>
    <t>Liquide middelen</t>
  </si>
  <si>
    <t>Eigen vermogen</t>
  </si>
  <si>
    <t>Langlopende schulden</t>
  </si>
  <si>
    <t>Kortlopende schulden</t>
  </si>
  <si>
    <t>Solvabiliteit</t>
  </si>
  <si>
    <t>Leverage (schuld / EBITDA)</t>
  </si>
  <si>
    <t>Personeel</t>
  </si>
  <si>
    <t>FTE totaal</t>
  </si>
  <si>
    <t>Groei</t>
  </si>
  <si>
    <t>Omzet-groei 1Y</t>
  </si>
  <si>
    <t>Peer benchmark — ELZ 2024</t>
  </si>
  <si>
    <t>Kwartielen binnen zelfde subsector, zelfde boekjaar</t>
  </si>
  <si>
    <t>KPI</t>
  </si>
  <si>
    <t>P25</t>
  </si>
  <si>
    <t>Mediaan</t>
  </si>
  <si>
    <t>P75</t>
  </si>
  <si>
    <t>Entity</t>
  </si>
  <si>
    <t>n peers</t>
  </si>
  <si>
    <t>Leverage</t>
  </si>
  <si>
    <t>Omzetgroei 1Y</t>
  </si>
  <si>
    <t>KPI formules (referentie naar Financials tab)</t>
  </si>
  <si>
    <t>Aanpasbare formules — alle waarden refereren naar Financials tab</t>
  </si>
  <si>
    <t>Nettoresultaat-marge</t>
  </si>
  <si>
    <t>Solvabiliteit (EV / totaal balans)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</si>
</sst>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color theme="1"/>
      <family val="2"/>
      <scheme val="minor"/>
      <sz val="11"/>
      <name val="Calibri"/>
    </font>
    <font>
      <b/>
      <color rgb="FF0F1F3D"/>
      <sz val="28"/>
    </font>
    <font>
      <i/>
      <color rgb="FF6B7280"/>
      <sz val="11"/>
    </font>
    <font>
      <b/>
      <color rgb="FF0F1F3D"/>
      <sz val="14"/>
    </font>
    <font>
      <color rgb="FF6B7280"/>
    </font>
    <font>
      <b/>
    </font>
    <font>
      <i/>
      <color rgb="FF6B7280"/>
      <sz val="9"/>
    </font>
    <font>
      <b/>
      <color rgb="FF0F1F3D"/>
      <sz val="16"/>
    </font>
    <font>
      <b/>
      <color rgb="FF0F1F3D"/>
    </font>
    <font>
      <b/>
      <color rgb="FFFFFFFF"/>
    </font>
    <font>
      <b/>
      <color rgb="FFB8973B"/>
      <sz val="11"/>
    </font>
    <font>
      <color rgb="FF0F1F3D"/>
    </font>
  </fonts>
  <fills count="4">
    <fill>
      <patternFill patternType="none"/>
    </fill>
    <fill>
      <patternFill patternType="gray125"/>
    </fill>
    <fill>
      <patternFill patternType="solid">
        <fgColor rgb="FF0F1F3D"/>
      </patternFill>
    </fill>
    <fill>
      <patternFill patternType="solid">
        <fgColor rgb="FFF5F5F0"/>
      </patternFill>
    </fill>
  </fills>
  <borders count="2">
    <border>
      <left/>
      <right/>
      <top/>
      <bottom/>
      <diagonal/>
    </border>
    <border>
      <left/>
      <right/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2" borderId="0" xfId="0" applyFont="1" applyFill="1" applyAlignment="1">
      <alignment horizontal="right" vertical="center"/>
    </xf>
    <xf numFmtId="0" fontId="10" fillId="3" borderId="0" xfId="0" applyFont="1" applyFill="1"/>
    <xf numFmtId="0" fontId="11" fillId="0" borderId="0" xfId="0" applyFont="1"/>
    <xf numFmtId="3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>
      <alignment horizontal="right"/>
    </xf>
    <xf numFmtId="3" fontId="4" fillId="0" borderId="1" xfId="0" applyNumberFormat="1" applyFont="1" applyBorder="1" applyAlignment="1">
      <alignment horizontal="right"/>
    </xf>
    <xf numFmtId="2" fontId="0" fillId="0" borderId="1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C16"/>
  <sheetFormatPr defaultRowHeight="15" outlineLevelRow="0" outlineLevelCol="0" x14ac:dyDescent="55"/>
  <cols>
    <col min="1" max="1" width="2" customWidth="1"/>
    <col min="2" max="2" width="28" customWidth="1"/>
    <col min="3" max="3" width="60" customWidth="1"/>
  </cols>
  <sheetData>
    <row r="2" spans="2:2" x14ac:dyDescent="0.25">
      <c r="B2" s="1" t="s">
        <v>0</v>
      </c>
    </row>
    <row r="3" spans="2:2" x14ac:dyDescent="0.25">
      <c r="B3" s="2" t="s">
        <v>1</v>
      </c>
    </row>
    <row r="5" spans="2:3" x14ac:dyDescent="0.25">
      <c r="B5" s="3" t="s">
        <v>2</v>
      </c>
      <c r="C5" s="3"/>
    </row>
    <row r="7" spans="2:3" x14ac:dyDescent="0.25">
      <c r="B7" s="4" t="s">
        <v>3</v>
      </c>
      <c r="C7" s="5" t="s">
        <v>4</v>
      </c>
    </row>
    <row r="8" spans="2:3" x14ac:dyDescent="0.25">
      <c r="B8" s="4" t="s">
        <v>5</v>
      </c>
      <c r="C8" s="5" t="s">
        <v>0</v>
      </c>
    </row>
    <row r="9" spans="2:3" x14ac:dyDescent="0.25">
      <c r="B9" s="4" t="s">
        <v>6</v>
      </c>
      <c r="C9" s="5" t="s">
        <v>7</v>
      </c>
    </row>
    <row r="10" spans="2:3" x14ac:dyDescent="0.25">
      <c r="B10" s="4" t="s">
        <v>8</v>
      </c>
      <c r="C10" s="5" t="s">
        <v>9</v>
      </c>
    </row>
    <row r="11" spans="2:3" x14ac:dyDescent="0.25">
      <c r="B11" s="4" t="s">
        <v>10</v>
      </c>
      <c r="C11" s="5" t="s">
        <v>11</v>
      </c>
    </row>
    <row r="12" spans="2:3" x14ac:dyDescent="0.25">
      <c r="B12" s="4" t="s">
        <v>12</v>
      </c>
      <c r="C12" s="5" t="s">
        <v>13</v>
      </c>
    </row>
    <row r="13" spans="2:3" x14ac:dyDescent="0.25">
      <c r="B13" s="4" t="s">
        <v>14</v>
      </c>
      <c r="C13" s="5" t="s">
        <v>15</v>
      </c>
    </row>
    <row r="14" spans="2:3" x14ac:dyDescent="0.25">
      <c r="B14" s="4" t="s">
        <v>16</v>
      </c>
      <c r="C14" s="5">
        <v>4</v>
      </c>
    </row>
    <row r="16" spans="2:3" x14ac:dyDescent="0.25">
      <c r="B16" s="6" t="s">
        <v>17</v>
      </c>
      <c r="C16" s="6"/>
    </row>
  </sheetData>
  <mergeCells count="2">
    <mergeCell ref="B5:C5"/>
    <mergeCell ref="B16:C16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F3D"/>
  </sheetPr>
  <dimension ref="B2:F23"/>
  <sheetFormatPr defaultRowHeight="15" outlineLevelRow="0" outlineLevelCol="0" x14ac:dyDescent="55"/>
  <cols>
    <col min="1" max="1" width="2" customWidth="1"/>
    <col min="2" max="2" width="36" customWidth="1"/>
    <col min="3" max="6" width="16" customWidth="1"/>
  </cols>
  <sheetData>
    <row r="2" spans="2:2" x14ac:dyDescent="0.25">
      <c r="B2" s="7" t="s">
        <v>18</v>
      </c>
    </row>
    <row r="4" ht="20" customHeight="1" spans="2:6" x14ac:dyDescent="0.25">
      <c r="B4" s="8" t="s">
        <v>19</v>
      </c>
      <c r="C4" s="9">
        <v>2021</v>
      </c>
      <c r="D4" s="9">
        <v>2022</v>
      </c>
      <c r="E4" s="9">
        <v>2023</v>
      </c>
      <c r="F4" s="9">
        <v>2024</v>
      </c>
    </row>
    <row r="5" spans="2:2" x14ac:dyDescent="0.25">
      <c r="B5" s="10" t="s">
        <v>20</v>
      </c>
    </row>
    <row r="6" spans="2:6" x14ac:dyDescent="0.25">
      <c r="B6" s="11" t="s">
        <v>21</v>
      </c>
      <c r="C6" s="12">
        <v>55312659</v>
      </c>
      <c r="D6" s="12">
        <v>57858016</v>
      </c>
      <c r="E6" s="12">
        <v>63717943</v>
      </c>
      <c r="F6" s="12">
        <v>68054873</v>
      </c>
    </row>
    <row r="7" spans="2:6" x14ac:dyDescent="0.25">
      <c r="B7" s="11" t="s">
        <v>22</v>
      </c>
      <c r="C7" s="12">
        <v>1012513</v>
      </c>
      <c r="D7" s="12">
        <v>748673</v>
      </c>
      <c r="E7" s="12">
        <v>300851</v>
      </c>
      <c r="F7" s="12">
        <v>491153</v>
      </c>
    </row>
    <row r="8" spans="2:6" x14ac:dyDescent="0.25">
      <c r="B8" s="11" t="s">
        <v>23</v>
      </c>
      <c r="C8" s="12">
        <v>4460616</v>
      </c>
      <c r="D8" s="12">
        <v>4668229</v>
      </c>
      <c r="E8" s="12">
        <v>4227712</v>
      </c>
      <c r="F8" s="12">
        <v>4114901</v>
      </c>
    </row>
    <row r="9" spans="2:6" x14ac:dyDescent="0.25">
      <c r="B9" s="11" t="s">
        <v>24</v>
      </c>
      <c r="C9" s="13">
        <v>0.08064367326835617</v>
      </c>
      <c r="D9" s="13">
        <v>0.08068422187169363</v>
      </c>
      <c r="E9" s="13">
        <v>0.06635041561212986</v>
      </c>
      <c r="F9" s="13">
        <v>0.06046445785006461</v>
      </c>
    </row>
    <row r="10" spans="2:6" x14ac:dyDescent="0.25">
      <c r="B10" s="11" t="s">
        <v>25</v>
      </c>
      <c r="C10" s="13">
        <v>0.5610368866917065</v>
      </c>
      <c r="D10" s="13">
        <v>0.4943289794105626</v>
      </c>
      <c r="E10" s="13">
        <v>0.49183739343249044</v>
      </c>
      <c r="F10" s="13">
        <v>0.534708939946152</v>
      </c>
    </row>
    <row r="11" spans="2:6" x14ac:dyDescent="0.25">
      <c r="B11" s="11" t="s">
        <v>26</v>
      </c>
      <c r="C11" s="12">
        <v>664456</v>
      </c>
      <c r="D11" s="12">
        <v>433420</v>
      </c>
      <c r="E11" s="12">
        <v>97622</v>
      </c>
      <c r="F11" s="12">
        <v>278930</v>
      </c>
    </row>
    <row r="12" spans="2:2" x14ac:dyDescent="0.25">
      <c r="B12" s="10" t="s">
        <v>27</v>
      </c>
    </row>
    <row r="13" spans="2:6" x14ac:dyDescent="0.25">
      <c r="B13" s="11" t="s">
        <v>28</v>
      </c>
      <c r="C13" s="12">
        <v>19018631</v>
      </c>
      <c r="D13" s="12">
        <v>16825838</v>
      </c>
      <c r="E13" s="12">
        <v>17280032</v>
      </c>
      <c r="F13" s="12">
        <v>15096343</v>
      </c>
    </row>
    <row r="14" spans="2:6" x14ac:dyDescent="0.25">
      <c r="B14" s="11" t="s">
        <v>29</v>
      </c>
      <c r="C14" s="12">
        <v>4989821</v>
      </c>
      <c r="D14" s="12">
        <v>4724264</v>
      </c>
      <c r="E14" s="12">
        <v>1814002</v>
      </c>
      <c r="F14" s="12">
        <v>5334484</v>
      </c>
    </row>
    <row r="15" spans="2:6" x14ac:dyDescent="0.25">
      <c r="B15" s="11" t="s">
        <v>30</v>
      </c>
      <c r="C15" s="12">
        <v>6295540</v>
      </c>
      <c r="D15" s="12">
        <v>7028960</v>
      </c>
      <c r="E15" s="12">
        <v>7126582</v>
      </c>
      <c r="F15" s="12">
        <v>9872371</v>
      </c>
    </row>
    <row r="16" spans="2:6" x14ac:dyDescent="0.25">
      <c r="B16" s="11" t="s">
        <v>31</v>
      </c>
      <c r="C16" s="12">
        <v>9148722</v>
      </c>
      <c r="D16" s="12">
        <v>6202221</v>
      </c>
      <c r="E16" s="12">
        <v>7100196</v>
      </c>
      <c r="F16" s="12">
        <v>5419046</v>
      </c>
    </row>
    <row r="17" spans="2:6" x14ac:dyDescent="0.25">
      <c r="B17" s="11" t="s">
        <v>32</v>
      </c>
      <c r="C17" s="12">
        <v>13053352</v>
      </c>
      <c r="D17" s="12">
        <v>16018549</v>
      </c>
      <c r="E17" s="12">
        <v>14490022</v>
      </c>
      <c r="F17" s="12">
        <v>15652603</v>
      </c>
    </row>
    <row r="18" spans="2:6" x14ac:dyDescent="0.25">
      <c r="B18" s="11" t="s">
        <v>33</v>
      </c>
      <c r="C18" s="13">
        <v>0.22091463516910573</v>
      </c>
      <c r="D18" s="13">
        <v>0.24030854301902957</v>
      </c>
      <c r="E18" s="13">
        <v>0.24816769277913975</v>
      </c>
      <c r="F18" s="13">
        <v>0.31903970460205233</v>
      </c>
    </row>
    <row r="19" spans="2:6" x14ac:dyDescent="0.25">
      <c r="B19" s="11" t="s">
        <v>34</v>
      </c>
      <c r="C19" s="12">
        <v>2.050999682555055</v>
      </c>
      <c r="D19" s="12">
        <v>1.3286025599858104</v>
      </c>
      <c r="E19" s="12">
        <v>1.6794417405916013</v>
      </c>
      <c r="F19" s="12">
        <v>1.3169322907161072</v>
      </c>
    </row>
    <row r="20" spans="2:2" x14ac:dyDescent="0.25">
      <c r="B20" s="10" t="s">
        <v>35</v>
      </c>
    </row>
    <row r="21" spans="2:6" x14ac:dyDescent="0.25">
      <c r="B21" s="11" t="s">
        <v>36</v>
      </c>
      <c r="C21" s="12">
        <v>399</v>
      </c>
      <c r="D21" s="12"/>
      <c r="E21" s="12"/>
      <c r="F21" s="12"/>
    </row>
    <row r="22" spans="2:2" x14ac:dyDescent="0.25">
      <c r="B22" s="10" t="s">
        <v>37</v>
      </c>
    </row>
    <row r="23" spans="2:6" x14ac:dyDescent="0.25">
      <c r="B23" s="11" t="s">
        <v>38</v>
      </c>
      <c r="C23" s="13"/>
      <c r="D23" s="13">
        <v>0.04601762139115384</v>
      </c>
      <c r="E23" s="13">
        <v>0.10128116041863588</v>
      </c>
      <c r="F23" s="13">
        <v>0.06806450107782047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G10"/>
  <sheetFormatPr defaultRowHeight="15" outlineLevelRow="0" outlineLevelCol="0" x14ac:dyDescent="55"/>
  <cols>
    <col min="1" max="1" width="2" customWidth="1"/>
    <col min="2" max="2" width="34" customWidth="1"/>
    <col min="3" max="6" width="14" customWidth="1"/>
    <col min="7" max="7" width="10" customWidth="1"/>
  </cols>
  <sheetData>
    <row r="2" spans="2:2" x14ac:dyDescent="0.25">
      <c r="B2" s="7" t="s">
        <v>39</v>
      </c>
    </row>
    <row r="3" spans="2:2" x14ac:dyDescent="0.25">
      <c r="B3" s="2" t="s">
        <v>40</v>
      </c>
    </row>
    <row r="5" spans="2:7" x14ac:dyDescent="0.25">
      <c r="B5" s="14" t="s">
        <v>41</v>
      </c>
      <c r="C5" s="15" t="s">
        <v>42</v>
      </c>
      <c r="D5" s="15" t="s">
        <v>43</v>
      </c>
      <c r="E5" s="15" t="s">
        <v>44</v>
      </c>
      <c r="F5" s="15" t="s">
        <v>45</v>
      </c>
      <c r="G5" s="15" t="s">
        <v>46</v>
      </c>
    </row>
    <row r="6" spans="2:7" x14ac:dyDescent="0.25">
      <c r="B6" s="11" t="s">
        <v>24</v>
      </c>
      <c r="D6" s="13">
        <v>0.0009698735825887728</v>
      </c>
      <c r="E6" s="13">
        <v>0.03837856157994423</v>
      </c>
      <c r="F6" s="13">
        <v>0.08082144396423417</v>
      </c>
      <c r="G6" s="16">
        <v>53</v>
      </c>
    </row>
    <row r="7" spans="2:7" x14ac:dyDescent="0.25">
      <c r="B7" s="11" t="s">
        <v>33</v>
      </c>
      <c r="D7" s="13">
        <v>0.2896756520859986</v>
      </c>
      <c r="E7" s="13">
        <v>0.5487073661182148</v>
      </c>
      <c r="F7" s="13">
        <v>0.7606576034806288</v>
      </c>
      <c r="G7" s="16">
        <v>3156</v>
      </c>
    </row>
    <row r="8" spans="2:7" x14ac:dyDescent="0.25">
      <c r="B8" s="11" t="s">
        <v>47</v>
      </c>
      <c r="D8" s="17">
        <v>0</v>
      </c>
      <c r="E8" s="17">
        <v>0</v>
      </c>
      <c r="F8" s="17">
        <v>0.242327512729184</v>
      </c>
      <c r="G8" s="16">
        <v>2870</v>
      </c>
    </row>
    <row r="9" spans="2:7" x14ac:dyDescent="0.25">
      <c r="B9" s="11" t="s">
        <v>25</v>
      </c>
      <c r="D9" s="13">
        <v>0.21818704687242</v>
      </c>
      <c r="E9" s="13">
        <v>0.3437314006582004</v>
      </c>
      <c r="F9" s="13">
        <v>0.5625383715107126</v>
      </c>
      <c r="G9" s="16">
        <v>50</v>
      </c>
    </row>
    <row r="10" spans="2:7" x14ac:dyDescent="0.25">
      <c r="B10" s="11" t="s">
        <v>48</v>
      </c>
      <c r="D10" s="13">
        <v>0.06866531541123944</v>
      </c>
      <c r="E10" s="13">
        <v>0.09742566474687475</v>
      </c>
      <c r="F10" s="13">
        <v>0.10984219362220793</v>
      </c>
      <c r="G10" s="16">
        <v>15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B8973B"/>
  </sheetPr>
  <dimension ref="B2:F9"/>
  <sheetFormatPr defaultRowHeight="15" outlineLevelRow="0" outlineLevelCol="0" x14ac:dyDescent="55"/>
  <cols>
    <col min="1" max="1" width="2" customWidth="1"/>
    <col min="2" max="2" width="36" customWidth="1"/>
    <col min="3" max="6" width="14" customWidth="1"/>
  </cols>
  <sheetData>
    <row r="2" spans="2:2" x14ac:dyDescent="0.25">
      <c r="B2" s="7" t="s">
        <v>49</v>
      </c>
    </row>
    <row r="3" spans="2:2" x14ac:dyDescent="0.25">
      <c r="B3" s="2" t="s">
        <v>50</v>
      </c>
    </row>
    <row r="5" spans="2:6" x14ac:dyDescent="0.25">
      <c r="B5" s="8" t="s">
        <v>41</v>
      </c>
      <c r="C5" s="9">
        <v>2021</v>
      </c>
      <c r="D5" s="9">
        <v>2022</v>
      </c>
      <c r="E5" s="9">
        <v>2023</v>
      </c>
      <c r="F5" s="9">
        <v>2024</v>
      </c>
    </row>
    <row r="6" spans="2:6" x14ac:dyDescent="0.25">
      <c r="B6" s="11" t="s">
        <v>24</v>
      </c>
      <c r="C6" s="13">
        <f>Financials!C8 / Financials!C6</f>
      </c>
      <c r="D6" s="13">
        <f>Financials!D8 / Financials!D6</f>
      </c>
      <c r="E6" s="13">
        <f>Financials!E8 / Financials!E6</f>
      </c>
      <c r="F6" s="13">
        <f>Financials!F8 / Financials!F6</f>
      </c>
    </row>
    <row r="7" spans="2:6" x14ac:dyDescent="0.25">
      <c r="B7" s="11" t="s">
        <v>51</v>
      </c>
      <c r="C7" s="13">
        <f>Financials!C11 / Financials!C6</f>
      </c>
      <c r="D7" s="13">
        <f>Financials!D11 / Financials!D6</f>
      </c>
      <c r="E7" s="13">
        <f>Financials!E11 / Financials!E6</f>
      </c>
      <c r="F7" s="13">
        <f>Financials!F11 / Financials!F6</f>
      </c>
    </row>
    <row r="8" spans="2:6" x14ac:dyDescent="0.25">
      <c r="B8" s="11" t="s">
        <v>52</v>
      </c>
      <c r="C8" s="13">
        <f>Financials!C15 / (Financials!C15 + Financials!C16 + Financials!C17)</f>
      </c>
      <c r="D8" s="13">
        <f>Financials!D15 / (Financials!D15 + Financials!D16 + Financials!D17)</f>
      </c>
      <c r="E8" s="13">
        <f>Financials!E15 / (Financials!E15 + Financials!E16 + Financials!E17)</f>
      </c>
      <c r="F8" s="13">
        <f>Financials!F15 / (Financials!F15 + Financials!F16 + Financials!F17)</f>
      </c>
    </row>
    <row r="9" spans="2:6" x14ac:dyDescent="0.25">
      <c r="B9" s="11" t="s">
        <v>34</v>
      </c>
      <c r="C9" s="17">
        <f>Financials!C16 / Financials!C8</f>
      </c>
      <c r="D9" s="17">
        <f>Financials!D16 / Financials!D8</f>
      </c>
      <c r="E9" s="17">
        <f>Financials!E16 / Financials!E8</f>
      </c>
      <c r="F9" s="17">
        <f>Financials!F16 / Financials!F8</f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</vt:lpstr>
      <vt:lpstr>Financials</vt:lpstr>
      <vt:lpstr>Benchmark</vt:lpstr>
      <vt:lpstr>KPI formules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SIH — Sector Intelligence Healthcare</dc:creator>
  <dc:title>SIH pitch book — Stichting Regionale Ambulance Voorziening provincie Utrecht</dc:title>
  <dc:subject/>
  <dc:description/>
  <cp:keywords/>
  <cp:category/>
  <cp:lastModifiedBy>Unknown</cp:lastModifiedBy>
  <dcterms:created xsi:type="dcterms:W3CDTF">2026-06-17T15:05:09Z</dcterms:created>
  <dcterms:modified xsi:type="dcterms:W3CDTF">2026-06-17T15:05:09Z</dcterms:modified>
</cp:coreProperties>
</file>